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CORREGIDOS\"/>
    </mc:Choice>
  </mc:AlternateContent>
  <xr:revisionPtr revIDLastSave="0" documentId="8_{792AC8DE-5DA9-4C3A-8EDF-D21782CA8E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F21" i="4" l="1"/>
  <c r="G21" i="4" s="1"/>
  <c r="E21" i="4"/>
  <c r="C21" i="4"/>
  <c r="B21" i="4"/>
  <c r="D21" i="4" s="1"/>
  <c r="G37" i="4"/>
  <c r="F37" i="4"/>
  <c r="E37" i="4"/>
  <c r="D37" i="4"/>
  <c r="C37" i="4"/>
  <c r="B37" i="4"/>
  <c r="G38" i="4"/>
  <c r="D38" i="4"/>
  <c r="B16" i="4"/>
  <c r="F31" i="4"/>
  <c r="E31" i="4"/>
  <c r="C31" i="4"/>
  <c r="B31" i="4"/>
  <c r="C16" i="4"/>
  <c r="E16" i="4"/>
  <c r="F16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<sst xmlns="http://schemas.openxmlformats.org/spreadsheetml/2006/main" count="62" uniqueCount="39">
  <si>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</si>
  <si>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</si>
  <si>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</si>
  <si>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</si>
  <si>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</si>
  <si>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</si>
  <si>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</si>
  <si>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</si>
  <si>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</si>
  <si>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</si>
  <si>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</si>
  <si>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</si>
  <si>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</si>
  <si>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</si>
  <si>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</si>
  <si>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</si>
  <si>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</si>
  <si>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</si>
  <si>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</si>
  <si>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</si>
  <si>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</si>
  <si>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</si>
  <si>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</si>
  <si>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</si>
  <si>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</si>
  <si>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</si>
  <si>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</si>
  <si>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</si>
  <si>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</si>
  <si>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</si>
  <si>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</si>
  <si>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</si>
  <si>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</si>
  <si>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</si>
  <si>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</si>
  <si>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</si>
  <si>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</si>
  <si>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</si>
  <si>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Santiago Maravatío, Gto.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</si>
</sst>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4" fillId="0" borderId="4" xfId="8" applyFont="1" applyBorder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3" t="s">
        <v>38</v>
      </c>
      <c r="B1" s="44"/>
      <c r="C1" s="44"/>
      <c r="D1" s="44"/>
      <c r="E1" s="44"/>
      <c r="F1" s="44"/>
      <c r="G1" s="45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6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7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3">
        <v>0</v>
      </c>
      <c r="C5" s="13">
        <v>0</v>
      </c>
      <c r="D5" s="13">
        <f>B5+C5</f>
        <v>0</v>
      </c>
      <c r="E5" s="13">
        <v>0</v>
      </c>
      <c r="F5" s="13">
        <v>0</v>
      </c>
      <c r="G5" s="13">
        <f>F5-B5</f>
        <v>0</v>
      </c>
    </row>
    <row r="6" spans="1:7" x14ac:dyDescent="0.2">
      <c r="A6" s="34" t="s">
        <v>15</v>
      </c>
      <c r="B6" s="14">
        <v>0</v>
      </c>
      <c r="C6" s="14">
        <v>0</v>
      </c>
      <c r="D6" s="14">
        <f t="shared" ref="D6:D14" si="0">B6+C6</f>
        <v>0</v>
      </c>
      <c r="E6" s="14">
        <v>0</v>
      </c>
      <c r="F6" s="14">
        <v>0</v>
      </c>
      <c r="G6" s="14">
        <f t="shared" ref="G6:G14" si="1">F6-B6</f>
        <v>0</v>
      </c>
    </row>
    <row r="7" spans="1:7" x14ac:dyDescent="0.2">
      <c r="A7" s="33" t="s">
        <v>16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33" t="s">
        <v>17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33" t="s">
        <v>18</v>
      </c>
      <c r="B9" s="14">
        <v>4000</v>
      </c>
      <c r="C9" s="14">
        <v>0</v>
      </c>
      <c r="D9" s="14">
        <f t="shared" si="0"/>
        <v>4000</v>
      </c>
      <c r="E9" s="14">
        <v>475.19</v>
      </c>
      <c r="F9" s="14">
        <v>475.19</v>
      </c>
      <c r="G9" s="14">
        <f t="shared" si="1"/>
        <v>-3524.81</v>
      </c>
    </row>
    <row r="10" spans="1:7" x14ac:dyDescent="0.2">
      <c r="A10" s="34" t="s">
        <v>19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14">
        <v>190000</v>
      </c>
      <c r="C11" s="14">
        <v>0</v>
      </c>
      <c r="D11" s="14">
        <f t="shared" si="0"/>
        <v>190000</v>
      </c>
      <c r="E11" s="14">
        <v>35327</v>
      </c>
      <c r="F11" s="14">
        <v>35327</v>
      </c>
      <c r="G11" s="14">
        <f t="shared" si="1"/>
        <v>-154673</v>
      </c>
    </row>
    <row r="12" spans="1:7" ht="20.399999999999999" x14ac:dyDescent="0.2">
      <c r="A12" s="33" t="s">
        <v>21</v>
      </c>
      <c r="B12" s="14">
        <v>0</v>
      </c>
      <c r="C12" s="14">
        <v>0</v>
      </c>
      <c r="D12" s="14">
        <f t="shared" si="0"/>
        <v>0</v>
      </c>
      <c r="E12" s="14">
        <v>0</v>
      </c>
      <c r="F12" s="14">
        <v>0</v>
      </c>
      <c r="G12" s="14">
        <f t="shared" si="1"/>
        <v>0</v>
      </c>
    </row>
    <row r="13" spans="1:7" ht="20.399999999999999" x14ac:dyDescent="0.2">
      <c r="A13" s="33" t="s">
        <v>22</v>
      </c>
      <c r="B13" s="14">
        <v>6809524</v>
      </c>
      <c r="C13" s="14">
        <v>0</v>
      </c>
      <c r="D13" s="14">
        <f t="shared" si="0"/>
        <v>6809524</v>
      </c>
      <c r="E13" s="14">
        <v>1663380.99</v>
      </c>
      <c r="F13" s="14">
        <v>1663380.99</v>
      </c>
      <c r="G13" s="14">
        <f t="shared" si="1"/>
        <v>-5146143.01</v>
      </c>
    </row>
    <row r="14" spans="1:7" x14ac:dyDescent="0.2">
      <c r="A14" s="33" t="s">
        <v>23</v>
      </c>
      <c r="B14" s="14">
        <v>0</v>
      </c>
      <c r="C14" s="14">
        <v>0</v>
      </c>
      <c r="D14" s="14">
        <f t="shared" si="0"/>
        <v>0</v>
      </c>
      <c r="E14" s="14">
        <v>0</v>
      </c>
      <c r="F14" s="14">
        <v>0</v>
      </c>
      <c r="G14" s="14">
        <f t="shared" si="1"/>
        <v>0</v>
      </c>
    </row>
    <row r="15" spans="1:7" x14ac:dyDescent="0.2">
      <c r="B15" s="10"/>
      <c r="C15" s="10"/>
      <c r="D15" s="10"/>
      <c r="E15" s="10"/>
      <c r="F15" s="10"/>
      <c r="G15" s="10"/>
    </row>
    <row r="16" spans="1:7" x14ac:dyDescent="0.2">
      <c r="A16" s="9" t="s">
        <v>24</v>
      </c>
      <c r="B16" s="15">
        <f>SUM(B5:B15)</f>
        <v>7003524</v>
      </c>
      <c r="C16" s="15">
        <f t="shared" ref="C16:F16" si="2">SUM(C5:C15)</f>
        <v>0</v>
      </c>
      <c r="D16" s="15">
        <f t="shared" si="2"/>
        <v>7003524</v>
      </c>
      <c r="E16" s="15">
        <f t="shared" si="2"/>
        <v>1699183.18</v>
      </c>
      <c r="F16" s="38">
        <f t="shared" si="2"/>
        <v>1699183.18</v>
      </c>
      <c r="G16" s="40">
        <f>SUM(G5:G15)</f>
        <v>-5304340.8199999994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2">
        <v>0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8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7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 t="shared" ref="D22:D29" si="3">B22+C22</f>
        <v>0</v>
      </c>
      <c r="E22" s="17">
        <v>0</v>
      </c>
      <c r="F22" s="17">
        <v>0</v>
      </c>
      <c r="G22" s="17">
        <f t="shared" ref="G22:G29" si="4">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 t="shared" si="3"/>
        <v>0</v>
      </c>
      <c r="E23" s="17">
        <v>0</v>
      </c>
      <c r="F23" s="17">
        <v>0</v>
      </c>
      <c r="G23" s="17">
        <f t="shared" si="4"/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si="3"/>
        <v>0</v>
      </c>
      <c r="E24" s="17">
        <v>0</v>
      </c>
      <c r="F24" s="17">
        <v>0</v>
      </c>
      <c r="G24" s="17">
        <f t="shared" si="4"/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7003524</v>
      </c>
      <c r="C31" s="18">
        <f>+C32+C33+C34+C35</f>
        <v>0</v>
      </c>
      <c r="D31" s="18">
        <f>+B31+C31</f>
        <v>7003524</v>
      </c>
      <c r="E31" s="18">
        <f>+E32+E33+E34+E35</f>
        <v>1699183.18</v>
      </c>
      <c r="F31" s="18">
        <f>+F32+F33+F34+F35</f>
        <v>1699183.18</v>
      </c>
      <c r="G31" s="18">
        <f>+F31-B31</f>
        <v>-5304340.82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B32+C32</f>
        <v>0</v>
      </c>
      <c r="E32" s="17">
        <v>0</v>
      </c>
      <c r="F32" s="17">
        <v>0</v>
      </c>
      <c r="G32" s="17">
        <f>F32-B32</f>
        <v>0</v>
      </c>
    </row>
    <row r="33" spans="1:7" ht="11.4" x14ac:dyDescent="0.2">
      <c r="A33" s="36" t="s">
        <v>32</v>
      </c>
      <c r="B33" s="17">
        <v>4000</v>
      </c>
      <c r="C33" s="17">
        <v>0</v>
      </c>
      <c r="D33" s="17">
        <f>B33+C33</f>
        <v>4000</v>
      </c>
      <c r="E33" s="17">
        <v>475.19</v>
      </c>
      <c r="F33" s="17">
        <v>475.19</v>
      </c>
      <c r="G33" s="17">
        <f t="shared" ref="G33:G35" si="5">F33-B33</f>
        <v>-3524.81</v>
      </c>
    </row>
    <row r="34" spans="1:7" ht="21.6" x14ac:dyDescent="0.2">
      <c r="A34" s="36" t="s">
        <v>33</v>
      </c>
      <c r="B34" s="17">
        <v>190000</v>
      </c>
      <c r="C34" s="17">
        <v>0</v>
      </c>
      <c r="D34" s="17">
        <f>B34+C34</f>
        <v>190000</v>
      </c>
      <c r="E34" s="17">
        <v>35327</v>
      </c>
      <c r="F34" s="17">
        <v>35327</v>
      </c>
      <c r="G34" s="17">
        <f t="shared" si="5"/>
        <v>-154673</v>
      </c>
    </row>
    <row r="35" spans="1:7" ht="20.399999999999999" x14ac:dyDescent="0.2">
      <c r="A35" s="36" t="s">
        <v>22</v>
      </c>
      <c r="B35" s="17">
        <v>6809524</v>
      </c>
      <c r="C35" s="17">
        <v>0</v>
      </c>
      <c r="D35" s="17">
        <f>B35+C35</f>
        <v>6809524</v>
      </c>
      <c r="E35" s="17">
        <v>1663380.99</v>
      </c>
      <c r="F35" s="17">
        <v>1663380.99</v>
      </c>
      <c r="G35" s="17">
        <f t="shared" si="5"/>
        <v>-5146143.01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39"/>
      <c r="G39" s="16"/>
    </row>
    <row r="40" spans="1:7" x14ac:dyDescent="0.2">
      <c r="A40" s="12" t="s">
        <v>24</v>
      </c>
      <c r="B40" s="15">
        <f>+B37+B31+B21</f>
        <v>7003524</v>
      </c>
      <c r="C40" s="15">
        <f t="shared" ref="C40:F40" si="6">+C37+C31+C21</f>
        <v>0</v>
      </c>
      <c r="D40" s="15">
        <f t="shared" si="6"/>
        <v>7003524</v>
      </c>
      <c r="E40" s="15">
        <f t="shared" si="6"/>
        <v>1699183.18</v>
      </c>
      <c r="F40" s="38">
        <f t="shared" si="6"/>
        <v>1699183.18</v>
      </c>
      <c r="G40" s="15">
        <f>+G37+G31+G21</f>
        <v>-5304340.82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41">
        <v>0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2012-12-11T20:48:19Z</dcterms:created>
  <dcterms:modified xsi:type="dcterms:W3CDTF">2024-04-23T19:37:05Z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